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media/image1.jpeg" ContentType="image/jpe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ice" sheetId="1" state="visible" r:id="rId2"/>
    <sheet name="Sintesi" sheetId="2" state="visible" r:id="rId3"/>
    <sheet name="Spese" sheetId="3" state="visible" r:id="rId4"/>
    <sheet name="Risorse gestioni associate" sheetId="4" state="visible" r:id="rId5"/>
    <sheet name="Le Funzioni" sheetId="5" state="visible" r:id="rId6"/>
    <sheet name="Andamento " sheetId="6" state="visible" r:id="rId7"/>
  </sheets>
  <definedNames>
    <definedName function="false" hidden="false" name="Dati_di_sintesi" vbProcedure="false">Sintesi!$C$3</definedName>
    <definedName function="false" hidden="false" name="Le_funzioni_associate_in_cifre" vbProcedure="false">'Le Funzioni'!$B$2</definedName>
    <definedName function="false" hidden="false" name="Le_Risorse_per_le_gestioni_associate" vbProcedure="false">'Risorse gestioni associate'!$B$3</definedName>
    <definedName function="false" hidden="false" name="Le_Spese_dell’Unione" vbProcedure="false">Spese!$B$2</definedName>
    <definedName function="false" hidden="false" name="←" vbProcedure="false">Indice!$A$2</definedName>
    <definedName function="false" hidden="false" localSheetId="1" name="_ftn1" vbProcedure="false">Sintesi!$C$11</definedName>
    <definedName function="false" hidden="false" localSheetId="1" name="_ftnref1" vbProcedure="false">Sintesi!$C$6</definedName>
    <definedName function="false" hidden="false" localSheetId="2" name="_ftn2" vbProcedure="false">Spese!$B$10</definedName>
    <definedName function="false" hidden="false" localSheetId="2" name="_ftnref2" vbProcedure="false">Spese!$C$4</definedName>
    <definedName function="false" hidden="false" localSheetId="2" name="_ftnref3" vbProcedure="false">Spese!$C$5</definedName>
    <definedName function="false" hidden="false" localSheetId="2" name="_ftnref4" vbProcedure="false">Spese!$C$7</definedName>
    <definedName function="false" hidden="false" localSheetId="2" name="_ftnref5" vbProcedure="false">Spese!$C$6</definedName>
    <definedName function="false" hidden="false" localSheetId="2" name="_ftnref6" vbProcedure="false">Spese!$C$8</definedName>
    <definedName function="false" hidden="false" localSheetId="4" name="_ftn3" vbProcedure="false">'Le Funzioni'!$J$10</definedName>
    <definedName function="false" hidden="false" localSheetId="4" name="_ftn4" vbProcedure="false">'Le Funzioni'!$J$11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<sst xmlns="http://schemas.openxmlformats.org/spreadsheetml/2006/main" count="162" uniqueCount="93">
  <si>
    <t xml:space="preserve">Carta d'Identità </t>
  </si>
  <si>
    <t xml:space="preserve">Unione Comuni Terre Pianura</t>
  </si>
  <si>
    <t xml:space="preserve">Dati di Sintesi</t>
  </si>
  <si>
    <t xml:space="preserve">Le Spese dell’Unione</t>
  </si>
  <si>
    <t xml:space="preserve">Le Risorse per le gestioni associate</t>
  </si>
  <si>
    <t xml:space="preserve">Le funzioni associate in cifre</t>
  </si>
  <si>
    <t xml:space="preserve">L’andamento delle funzioni associate</t>
  </si>
  <si>
    <t xml:space="preserve">Codice:</t>
  </si>
  <si>
    <t xml:space="preserve">← Indice</t>
  </si>
  <si>
    <t xml:space="preserve">Dati di sintesi</t>
  </si>
  <si>
    <t xml:space="preserve">Abitanti (N):</t>
  </si>
  <si>
    <t xml:space="preserve">Superficie (Km2): </t>
  </si>
  <si>
    <t xml:space="preserve">Funzioni delegate dai Comuni (N)[1]:</t>
  </si>
  <si>
    <t xml:space="preserve">Quali</t>
  </si>
  <si>
    <t xml:space="preserve">Protezione Civile; Polizia Municipale e Polizia Amministrativa Locale; Personale e OIV; Servizio Informatico Associato; Funzioni relative alle entrate tributarie e alcune entrate patrimoniali; Gestione unificata ufficio appalti, contratti, fornitura beni e servizi, acquisti; Suap; Trasparenza, prevenzione della corruzione, controlli interni.</t>
  </si>
  <si>
    <t xml:space="preserve">Coincidenza con l’ambito territoriale ottimale</t>
  </si>
  <si>
    <t xml:space="preserve">No</t>
  </si>
  <si>
    <t xml:space="preserve">Nome</t>
  </si>
  <si>
    <t xml:space="preserve">Terre di Pianura</t>
  </si>
  <si>
    <t xml:space="preserve">Coincidenza con il distretto sociosanitario</t>
  </si>
  <si>
    <t xml:space="preserve">Pianura Est</t>
  </si>
  <si>
    <t xml:space="preserve">[1] Inserire quelle delegate dal Piano di Riordino Territoriale e altre</t>
  </si>
  <si>
    <t xml:space="preserve">Le Spese dell'Unione</t>
  </si>
  <si>
    <t xml:space="preserve">Personale dell’Unione (N)[1]:</t>
  </si>
  <si>
    <t xml:space="preserve">Personale dell’Unione/ Personale dei Comuni- (%)[2]</t>
  </si>
  <si>
    <t xml:space="preserve">Spese correnti-impegni (in €)[3]:</t>
  </si>
  <si>
    <t xml:space="preserve">Spesa in c/capitale - impegni (in€)[4]:</t>
  </si>
  <si>
    <t xml:space="preserve">Spese correnti per abitante[5]</t>
  </si>
  <si>
    <t xml:space="preserve">Spesa per investimenti per abitante[6]</t>
  </si>
  <si>
    <t xml:space="preserve">[1] Da Conto Annuale 2016: Quadro: Totale  T1, T2,T3</t>
  </si>
  <si>
    <t xml:space="preserve">[2] Calcolare il rapporto tra: Unità di personale nell’Unione/Somma delle Unità di Personale nei Comuni- in %</t>
  </si>
  <si>
    <r>
      <rPr>
        <vertAlign val="superscript"/>
        <sz val="10"/>
        <color rgb="FF000000"/>
        <rFont val="Calibri"/>
        <family val="2"/>
        <charset val="1"/>
      </rPr>
      <t xml:space="preserve">[3]</t>
    </r>
    <r>
      <rPr>
        <sz val="10"/>
        <color rgb="FF000000"/>
        <rFont val="Calibri"/>
        <family val="2"/>
        <charset val="1"/>
      </rPr>
      <t xml:space="preserve"> Il dato è reperibile dal portale Finanza del territorio selezionando &gt;Bilanci delle Unioni di Comuni&gt; Spese &gt;inserendo “2016” nella casella dell’anno di interesse</t>
    </r>
  </si>
  <si>
    <r>
      <rPr>
        <vertAlign val="superscript"/>
        <sz val="11"/>
        <color rgb="FF000000"/>
        <rFont val="Calibri"/>
        <family val="2"/>
        <charset val="1"/>
      </rPr>
      <t xml:space="preserve">[4]</t>
    </r>
    <r>
      <rPr>
        <sz val="11"/>
        <color rgb="FF000000"/>
        <rFont val="Calibri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Il dato è reperibile dal portale Finanza del territorio selezionando &gt;Bilanci delle Unioni di Comuni&gt; Spese &gt;inserendo “2016”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</si>
  <si>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[5]</t>
    </r>
    <r>
      <rPr>
        <sz val="10"/>
        <color rgb="FF000000"/>
        <rFont val="Calibri"/>
        <family val="2"/>
        <charset val="1"/>
      </rPr>
      <t xml:space="preserve"> Il dato è reperibile dal portale Finanza del territorio selezionando &gt;Indicatori di spesa (impegni)&gt;inserendo “2016”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</si>
  <si>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[6]</t>
    </r>
    <r>
      <rPr>
        <sz val="10"/>
        <color rgb="FF000000"/>
        <rFont val="Calibri"/>
        <family val="2"/>
        <charset val="1"/>
      </rPr>
      <t xml:space="preserve"> Il dato è reperibile dal portale Finanza del territorio selezionando &gt;Indicatori di spesa (impegni)&gt;inserendo “2016” nella casella dell’anno di interesse</t>
    </r>
  </si>
  <si>
    <t xml:space="preserve">Trasferimenti Comunali</t>
  </si>
  <si>
    <t xml:space="preserve">Contributi regionali e Statali regionalizzati (da Programma di Riordino Territoriale)</t>
  </si>
  <si>
    <t xml:space="preserve">Altri Trasferimenti per la gestione delle funzioni associate</t>
  </si>
  <si>
    <t xml:space="preserve">Entrate da attività e servizi derivati dalle gestioni associate (esclusi trasferimenti e contributi)</t>
  </si>
  <si>
    <t xml:space="preserve">2015 – Trasferimenti comunali: l’importo comprende € 31.774,31 di trasferimenti in c/capitale da Comuni</t>
  </si>
  <si>
    <t xml:space="preserve">2015 – Altri Trasferimenti per la gestione delle funzioni associate: l’importo è riferito al contributo statale per funzioni associate</t>
  </si>
  <si>
    <t xml:space="preserve">2015 – Entrate da attività e servizi derivati dalle gestioni associate: l’importo c</t>
  </si>
  <si>
    <t xml:space="preserve">2016 – Trasferimenti comunali: l’importo comprende € 62.628,30 di trasferimenti in c/capitale da Comuni</t>
  </si>
  <si>
    <t xml:space="preserve">2016 – Altri Trasferimenti per la gestione delle funzioni associate: l’importo comprende il contributo statale per funzioni associate € 34.340,68 per contributi in c/capitale dalla Regione per Protezione Civile</t>
  </si>
  <si>
    <t xml:space="preserve">2016 – Entrate da attività e servizi derivati dalle gestioni associate: l’importo compre</t>
  </si>
  <si>
    <t xml:space="preserve">2017 – Trasferimenti comunali: l’importo comprende € 76.000,00 di trasferimenti in c/capitale da Comuni</t>
  </si>
  <si>
    <t xml:space="preserve">2017 – Altri Trasferimenti per la gestione delle funzioni associate: l’importo è riferito al contributo statale per funzioni associate e al contributo regionale per Progetto Giovani</t>
  </si>
  <si>
    <t xml:space="preserve">NOTE</t>
  </si>
  <si>
    <t xml:space="preserve">2015 E 2016 DATI CONSUNTIVI</t>
  </si>
  <si>
    <t xml:space="preserve">2017 STANZIAMENTI ASSESTATI (TRANNE TRASFERIMENTO REGIONALE E STATALE DA PRT E CONTRIBUTO STATALE PER FUNZIONI ASSOCIATE IN QUANTO SONO DEFINITIVI)</t>
  </si>
  <si>
    <t xml:space="preserve">LEGENDA:</t>
  </si>
  <si>
    <t xml:space="preserve">Funzione svolta in Unione1[1]</t>
  </si>
  <si>
    <t xml:space="preserve">Comuni che hanno delegato la funzione -N</t>
  </si>
  <si>
    <t xml:space="preserve">Tipologia di Personale[2]</t>
  </si>
  <si>
    <t xml:space="preserve">Personale impiegato (N)</t>
  </si>
  <si>
    <t xml:space="preserve">Spesa corrente per funzione (€)
</t>
  </si>
  <si>
    <t xml:space="preserve">Link alla Convenzione[3]</t>
  </si>
  <si>
    <t xml:space="preserve">[1] Inserire Sì o No</t>
  </si>
  <si>
    <t xml:space="preserve">Servizi informatici</t>
  </si>
  <si>
    <t xml:space="preserve">SI</t>
  </si>
  <si>
    <t xml:space="preserve">B</t>
  </si>
  <si>
    <t xml:space="preserve">http://www.terredipianura.it/Unione/Convenzioni</t>
  </si>
  <si>
    <t xml:space="preserve">[2] Fa riferimento al tipo di personale presente in Unione e vuole indicare la stabilità nel tempo del personale che opera nelle singole funzioni. Va inserito:</t>
  </si>
  <si>
    <t xml:space="preserve">Gestione del personale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</si>
  <si>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A</t>
    </r>
    <r>
      <rPr>
        <sz val="9"/>
        <color rgb="FF000000"/>
        <rFont val="Microsoft YaHei"/>
        <family val="2"/>
        <charset val="1"/>
      </rPr>
      <t xml:space="preserve"> se il personale è prevalentemente proprio</t>
    </r>
  </si>
  <si>
    <t xml:space="preserve">Gestione dei tributi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</si>
  <si>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B</t>
    </r>
    <r>
      <rPr>
        <sz val="9"/>
        <color rgb="FF000000"/>
        <rFont val="Microsoft YaHei"/>
        <family val="2"/>
        <charset val="1"/>
      </rPr>
      <t xml:space="preserve"> se il personale è prevalentemente comunale trasferito</t>
    </r>
  </si>
  <si>
    <t xml:space="preserve">Polizia municipale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</si>
  <si>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C</t>
    </r>
    <r>
      <rPr>
        <sz val="9"/>
        <color rgb="FF000000"/>
        <rFont val="Microsoft YaHei"/>
        <family val="2"/>
        <charset val="1"/>
      </rPr>
      <t xml:space="preserve"> se il personale è prevalentemente comunale comandato</t>
    </r>
  </si>
  <si>
    <t xml:space="preserve">Protezione civile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</si>
  <si>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D</t>
    </r>
    <r>
      <rPr>
        <sz val="9"/>
        <color rgb="FF000000"/>
        <rFont val="Microsoft YaHei"/>
        <family val="2"/>
        <charset val="1"/>
      </rPr>
      <t xml:space="preserve"> Altro</t>
    </r>
  </si>
  <si>
    <t xml:space="preserve">Servizi sociali</t>
  </si>
  <si>
    <t xml:space="preserve">NO</t>
  </si>
  <si>
    <t xml:space="preserve">/</t>
  </si>
  <si>
    <t xml:space="preserve">Urbanistica</t>
  </si>
  <si>
    <t xml:space="preserve">[3] Inserire estremi della Convenzione e link che ne consente l’accesso</t>
  </si>
  <si>
    <t xml:space="preserve">Suap (Sportello unico attività produttive)</t>
  </si>
  <si>
    <t xml:space="preserve">[4] Con riferimento alla funzione Servizi Sociali</t>
  </si>
  <si>
    <t xml:space="preserve">Gestione delle funzioni in materia di sismica</t>
  </si>
  <si>
    <r>
      <rPr>
        <b val="true"/>
        <sz val="11"/>
        <color rgb="FF000000"/>
        <rFont val="Microsoft YaHei"/>
        <family val="2"/>
        <charset val="1"/>
      </rPr>
      <t xml:space="preserve">Gestione dei LLPP</t>
    </r>
    <r>
      <rPr>
        <sz val="10"/>
        <color rgb="FF000000"/>
        <rFont val="Microsoft YaHei"/>
        <family val="2"/>
        <charset val="1"/>
      </rPr>
      <t xml:space="preserve">(progettazione, realizzazione e manutenzione opere pubbliche)</t>
    </r>
  </si>
  <si>
    <r>
      <rPr>
        <b val="true"/>
        <sz val="11"/>
        <color rgb="FF000000"/>
        <rFont val="Microsoft YaHei"/>
        <family val="2"/>
        <charset val="1"/>
      </rPr>
      <t xml:space="preserve">Funzioni di istruzione pubblica </t>
    </r>
    <r>
      <rPr>
        <sz val="10"/>
        <color rgb="FF000000"/>
        <rFont val="Microsoft YaHei"/>
        <family val="2"/>
        <charset val="1"/>
      </rPr>
      <t xml:space="preserve">(Materna e assistenza scolastica, trasporto, refezioni e altri servizi; Asilo nido[4])</t>
    </r>
  </si>
  <si>
    <r>
      <rPr>
        <b val="true"/>
        <sz val="11"/>
        <color rgb="FF000000"/>
        <rFont val="Microsoft YaHei"/>
        <family val="2"/>
        <charset val="1"/>
      </rPr>
      <t xml:space="preserve">Centrale unica di committenza</t>
    </r>
    <r>
      <rPr>
        <sz val="11"/>
        <color rgb="FF000000"/>
        <rFont val="Microsoft YaHei"/>
        <family val="2"/>
        <charset val="1"/>
      </rPr>
      <t xml:space="preserve"> </t>
    </r>
    <r>
      <rPr>
        <sz val="10"/>
        <color rgb="FF000000"/>
        <rFont val="Microsoft YaHei"/>
        <family val="2"/>
        <charset val="1"/>
      </rPr>
      <t xml:space="preserve">(appalti e principali acquisti)</t>
    </r>
  </si>
  <si>
    <t xml:space="preserve">B </t>
  </si>
  <si>
    <r>
      <rPr>
        <b val="true"/>
        <sz val="11"/>
        <color rgb="FF000000"/>
        <rFont val="Microsoft YaHei"/>
        <family val="2"/>
        <charset val="1"/>
      </rPr>
      <t xml:space="preserve">Servizi finanziari</t>
    </r>
    <r>
      <rPr>
        <b val="true"/>
        <sz val="10"/>
        <color rgb="FF000000"/>
        <rFont val="Microsoft YaHei"/>
        <family val="2"/>
        <charset val="1"/>
      </rPr>
      <t xml:space="preserve"> </t>
    </r>
    <r>
      <rPr>
        <sz val="10"/>
        <color rgb="FF000000"/>
        <rFont val="Microsoft YaHei"/>
        <family val="2"/>
        <charset val="1"/>
      </rPr>
      <t xml:space="preserve">(con convenzione sostanzialmente conforme all’atto-tipo pubblicato nel sito Unioni della regione)</t>
    </r>
  </si>
  <si>
    <t xml:space="preserve">Controllo di gestione</t>
  </si>
  <si>
    <t xml:space="preserve">Altre funzioni non finanziate dal PRT</t>
  </si>
  <si>
    <t xml:space="preserve">L'andamento delle funzioni associate </t>
  </si>
  <si>
    <t xml:space="preserve">Funzioni delegate da tutti i Comuni – N.</t>
  </si>
  <si>
    <t xml:space="preserve">Funzioni delegate da una parte dei Comuni o in sub-ambito</t>
  </si>
  <si>
    <t xml:space="preserve">Anno 2015</t>
  </si>
  <si>
    <t xml:space="preserve">Anno 2016</t>
  </si>
  <si>
    <t xml:space="preserve">Anno 2017  </t>
  </si>
  <si>
    <t xml:space="preserve">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</si>
</sst>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0"/>
    <numFmt numFmtId="167" formatCode="0.00%"/>
    <numFmt numFmtId="168" formatCode="#,##0.00"/>
    <numFmt numFmtId="169" formatCode="[$€-410]\ #,##0.00;[RED]\-[$€-410]\ #,##0.00"/>
  </numFmts>
  <fonts count="3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Microsoft YaHei"/>
      <family val="2"/>
      <charset val="1"/>
    </font>
    <font>
      <sz val="16"/>
      <color rgb="FF000000"/>
      <name val="Aharoni"/>
      <family val="0"/>
      <charset val="177"/>
    </font>
    <font>
      <u val="single"/>
      <sz val="16"/>
      <color rgb="FF000000"/>
      <name val="Aharoni"/>
      <family val="0"/>
      <charset val="177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Microsoft YaHei"/>
      <family val="2"/>
      <charset val="1"/>
    </font>
    <font>
      <b val="true"/>
      <sz val="14"/>
      <color rgb="FF000000"/>
      <name val="Microsoft YaHei"/>
      <family val="2"/>
      <charset val="1"/>
    </font>
    <font>
      <b val="true"/>
      <sz val="16"/>
      <color rgb="FF000000"/>
      <name val="Microsoft JhengHei UI"/>
      <family val="2"/>
      <charset val="1"/>
    </font>
    <font>
      <b val="true"/>
      <sz val="14"/>
      <color rgb="FF000000"/>
      <name val="Calibri"/>
      <family val="2"/>
      <charset val="1"/>
    </font>
    <font>
      <sz val="11"/>
      <color rgb="FF000000"/>
      <name val="Microsoft YaHei"/>
      <family val="2"/>
      <charset val="1"/>
    </font>
    <font>
      <b val="true"/>
      <sz val="12"/>
      <color rgb="FF000000"/>
      <name val="Microsoft YaHei"/>
      <family val="2"/>
      <charset val="1"/>
    </font>
    <font>
      <b val="true"/>
      <sz val="14"/>
      <color rgb="FFFFFFFF"/>
      <name val="Microsoft YaHei"/>
      <family val="2"/>
      <charset val="1"/>
    </font>
    <font>
      <b val="true"/>
      <sz val="11"/>
      <color rgb="FFFFFFFF"/>
      <name val="Microsoft YaHei"/>
      <family val="2"/>
      <charset val="1"/>
    </font>
    <font>
      <b val="true"/>
      <sz val="14"/>
      <name val="Calibri"/>
      <family val="2"/>
      <charset val="1"/>
    </font>
    <font>
      <sz val="10"/>
      <color rgb="FF000000"/>
      <name val="Calibri"/>
      <family val="2"/>
      <charset val="1"/>
    </font>
    <font>
      <vertAlign val="superscript"/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6"/>
      <color rgb="FFFFFFFF"/>
      <name val="Aharoni"/>
      <family val="0"/>
      <charset val="177"/>
    </font>
    <font>
      <b val="true"/>
      <sz val="16"/>
      <color rgb="FF262626"/>
      <name val="Aharoni"/>
      <family val="0"/>
      <charset val="177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Microsoft YaHei"/>
      <family val="2"/>
      <charset val="1"/>
    </font>
    <font>
      <b val="true"/>
      <sz val="9"/>
      <color rgb="FF000000"/>
      <name val="Microsoft YaHei"/>
      <family val="2"/>
      <charset val="1"/>
    </font>
    <font>
      <sz val="9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sz val="9"/>
      <color rgb="FF000000"/>
      <name val="Microsoft YaHe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Microsoft YaHei"/>
      <family val="2"/>
      <charset val="1"/>
    </font>
    <font>
      <b val="true"/>
      <sz val="12"/>
      <color rgb="FFFFFFFF"/>
      <name val="Microsoft YaHe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C000"/>
        <bgColor rgb="FFFFD966"/>
      </patternFill>
    </fill>
    <fill>
      <patternFill patternType="solid">
        <fgColor rgb="FF0D8CE3"/>
        <bgColor rgb="FF0070C0"/>
      </patternFill>
    </fill>
    <fill>
      <patternFill patternType="solid">
        <fgColor rgb="FF2F5597"/>
        <bgColor rgb="FF1F497D"/>
      </patternFill>
    </fill>
    <fill>
      <patternFill patternType="solid">
        <fgColor rgb="FFFC8004"/>
        <bgColor rgb="FFED5613"/>
      </patternFill>
    </fill>
    <fill>
      <patternFill patternType="solid">
        <fgColor rgb="FF9933FF"/>
        <bgColor rgb="FF7030A0"/>
      </patternFill>
    </fill>
    <fill>
      <patternFill patternType="solid">
        <fgColor rgb="FFFFD966"/>
        <bgColor rgb="FFFFFF99"/>
      </patternFill>
    </fill>
    <fill>
      <patternFill patternType="solid">
        <fgColor rgb="FFFDE9D9"/>
        <bgColor rgb="FFFFFFFF"/>
      </patternFill>
    </fill>
    <fill>
      <patternFill patternType="solid">
        <fgColor rgb="FFFFFFFF"/>
        <bgColor rgb="FFFDE9D9"/>
      </patternFill>
    </fill>
    <fill>
      <patternFill patternType="solid">
        <fgColor rgb="FF2E75B6"/>
        <bgColor rgb="FF0070C0"/>
      </patternFill>
    </fill>
    <fill>
      <patternFill patternType="solid">
        <fgColor rgb="FF7030A0"/>
        <bgColor rgb="FF9933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 diagonalUp="false" diagonalDown="false">
      <left/>
      <right style="dotted">
        <color rgb="FF1F497D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/>
      <diagonal/>
    </border>
    <border diagonalUp="false" diagonalDown="false"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 diagonalUp="false" diagonalDown="false">
      <left style="dotted">
        <color rgb="FF404040"/>
      </left>
      <right/>
      <top/>
      <bottom style="dotted">
        <color rgb="FF40404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6" fillId="4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6" fillId="5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6" fillId="6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6" fillId="7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1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11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11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2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1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1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7030A0"/>
      <rgbColor rgb="FFFDE9D9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D8CE3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2E75B6"/>
      <rgbColor rgb="FF33CCCC"/>
      <rgbColor rgb="FF99CC00"/>
      <rgbColor rgb="FFFFC000"/>
      <rgbColor rgb="FFFC8004"/>
      <rgbColor rgb="FFED5613"/>
      <rgbColor rgb="FF2F5597"/>
      <rgbColor rgb="FF969696"/>
      <rgbColor rgb="FF003366"/>
      <rgbColor rgb="FF339966"/>
      <rgbColor rgb="FF003300"/>
      <rgbColor rgb="FF404040"/>
      <rgbColor rgb="FF993300"/>
      <rgbColor rgb="FF9933FF"/>
      <rgbColor rgb="FF1F497D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9720</xdr:colOff>
      <xdr:row>2</xdr:row>
      <xdr:rowOff>209520</xdr:rowOff>
    </xdr:from>
    <xdr:to>
      <xdr:col>2</xdr:col>
      <xdr:colOff>47160</xdr:colOff>
      <xdr:row>8</xdr:row>
      <xdr:rowOff>120240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1600200" y="1037880"/>
          <a:ext cx="3685680" cy="2054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314280</xdr:colOff>
      <xdr:row>11</xdr:row>
      <xdr:rowOff>123840</xdr:rowOff>
    </xdr:from>
    <xdr:to>
      <xdr:col>9</xdr:col>
      <xdr:colOff>6120</xdr:colOff>
      <xdr:row>12</xdr:row>
      <xdr:rowOff>187200</xdr:rowOff>
    </xdr:to>
    <xdr:pic>
      <xdr:nvPicPr>
        <xdr:cNvPr id="1" name="Immagine 1" descr=""/>
        <xdr:cNvPicPr/>
      </xdr:nvPicPr>
      <xdr:blipFill>
        <a:blip r:embed="rId1"/>
        <a:stretch/>
      </xdr:blipFill>
      <xdr:spPr>
        <a:xfrm>
          <a:off x="8600760" y="3476520"/>
          <a:ext cx="1377720" cy="28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352440</xdr:colOff>
      <xdr:row>1</xdr:row>
      <xdr:rowOff>166680</xdr:rowOff>
    </xdr:from>
    <xdr:to>
      <xdr:col>11</xdr:col>
      <xdr:colOff>132840</xdr:colOff>
      <xdr:row>8</xdr:row>
      <xdr:rowOff>361800</xdr:rowOff>
    </xdr:to>
    <xdr:pic>
      <xdr:nvPicPr>
        <xdr:cNvPr id="2" name="Immagine 2" descr=""/>
        <xdr:cNvPicPr/>
      </xdr:nvPicPr>
      <xdr:blipFill>
        <a:blip r:embed="rId1"/>
        <a:stretch/>
      </xdr:blipFill>
      <xdr:spPr>
        <a:xfrm>
          <a:off x="6296040" y="461880"/>
          <a:ext cx="3714120" cy="2519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C10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J7" activeCellId="0" sqref="J7"/>
    </sheetView>
  </sheetViews>
  <sheetFormatPr defaultRowHeight="15"/>
  <cols>
    <col collapsed="false" hidden="false" max="1" min="1" style="0" width="22.5459183673469"/>
    <col collapsed="false" hidden="false" max="2" min="2" style="0" width="51.7040816326531"/>
    <col collapsed="false" hidden="false" max="3" min="3" style="0" width="53.1887755102041"/>
  </cols>
  <sheetData>
    <row r="1" customFormat="false" ht="32.25" hidden="false" customHeight="true" outlineLevel="0" collapsed="false">
      <c r="B1" s="1" t="s">
        <v>0</v>
      </c>
      <c r="C1" s="1"/>
    </row>
    <row r="2" customFormat="false" ht="33" hidden="false" customHeight="true" outlineLevel="0" collapsed="false">
      <c r="B2" s="2"/>
      <c r="C2" s="3" t="s">
        <v>1</v>
      </c>
    </row>
    <row r="3" customFormat="false" ht="30" hidden="false" customHeight="true" outlineLevel="0" collapsed="false">
      <c r="B3" s="2"/>
      <c r="C3" s="4" t="s">
        <v>2</v>
      </c>
    </row>
    <row r="4" customFormat="false" ht="29.25" hidden="false" customHeight="true" outlineLevel="0" collapsed="false">
      <c r="B4" s="2"/>
      <c r="C4" s="5" t="s">
        <v>3</v>
      </c>
    </row>
    <row r="5" customFormat="false" ht="30.75" hidden="false" customHeight="true" outlineLevel="0" collapsed="false">
      <c r="B5" s="2"/>
      <c r="C5" s="6" t="s">
        <v>4</v>
      </c>
    </row>
    <row r="6" customFormat="false" ht="31.5" hidden="false" customHeight="true" outlineLevel="0" collapsed="false">
      <c r="B6" s="2"/>
      <c r="C6" s="7" t="s">
        <v>5</v>
      </c>
    </row>
    <row r="7" customFormat="false" ht="32.25" hidden="false" customHeight="true" outlineLevel="0" collapsed="false">
      <c r="B7" s="2"/>
      <c r="C7" s="8" t="s">
        <v>6</v>
      </c>
    </row>
    <row r="8" customFormat="false" ht="15" hidden="false" customHeight="false" outlineLevel="0" collapsed="false">
      <c r="B8" s="2"/>
    </row>
    <row r="9" customFormat="false" ht="15" hidden="false" customHeight="false" outlineLevel="0" collapsed="false">
      <c r="B9" s="2"/>
      <c r="C9" s="9" t="s">
        <v>7</v>
      </c>
    </row>
    <row r="10" customFormat="false" ht="21" hidden="false" customHeight="false" outlineLevel="0" collapsed="false">
      <c r="B10" s="2"/>
      <c r="C10" s="10" t="n">
        <v>2080136050</v>
      </c>
    </row>
  </sheetData>
  <mergeCells count="2">
    <mergeCell ref="B1:C1"/>
    <mergeCell ref="B2:B10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2:F11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6" activeCellId="0" sqref="D6"/>
    </sheetView>
  </sheetViews>
  <sheetFormatPr defaultRowHeight="15"/>
  <cols>
    <col collapsed="false" hidden="false" max="3" min="3" style="0" width="28.2142857142857"/>
    <col collapsed="false" hidden="false" max="6" min="6" style="0" width="60.7448979591837"/>
  </cols>
  <sheetData>
    <row r="2" customFormat="false" ht="15" hidden="false" customHeight="false" outlineLevel="0" collapsed="false">
      <c r="B2" s="11" t="s">
        <v>8</v>
      </c>
    </row>
    <row r="3" customFormat="false" ht="20.25" hidden="false" customHeight="false" outlineLevel="0" collapsed="false">
      <c r="C3" s="12" t="s">
        <v>9</v>
      </c>
      <c r="D3" s="13"/>
      <c r="E3" s="13"/>
      <c r="F3" s="13"/>
    </row>
    <row r="4" customFormat="false" ht="24" hidden="false" customHeight="true" outlineLevel="0" collapsed="false">
      <c r="C4" s="14" t="s">
        <v>10</v>
      </c>
      <c r="D4" s="15" t="n">
        <v>70418</v>
      </c>
      <c r="E4" s="15"/>
      <c r="F4" s="15"/>
    </row>
    <row r="5" customFormat="false" ht="27" hidden="false" customHeight="true" outlineLevel="0" collapsed="false">
      <c r="C5" s="16" t="s">
        <v>11</v>
      </c>
      <c r="D5" s="17" t="n">
        <v>332.66</v>
      </c>
      <c r="E5" s="17"/>
      <c r="F5" s="17"/>
    </row>
    <row r="6" customFormat="false" ht="211.1" hidden="false" customHeight="true" outlineLevel="0" collapsed="false">
      <c r="C6" s="18" t="s">
        <v>12</v>
      </c>
      <c r="D6" s="19" t="n">
        <v>8</v>
      </c>
      <c r="E6" s="20" t="s">
        <v>13</v>
      </c>
      <c r="F6" s="21" t="s">
        <v>14</v>
      </c>
    </row>
    <row r="7" customFormat="false" ht="59.95" hidden="false" customHeight="true" outlineLevel="0" collapsed="false">
      <c r="C7" s="18" t="s">
        <v>15</v>
      </c>
      <c r="D7" s="22" t="s">
        <v>16</v>
      </c>
      <c r="E7" s="20" t="s">
        <v>17</v>
      </c>
      <c r="F7" s="23" t="s">
        <v>18</v>
      </c>
    </row>
    <row r="8" customFormat="false" ht="51.9" hidden="false" customHeight="true" outlineLevel="0" collapsed="false">
      <c r="C8" s="24" t="s">
        <v>19</v>
      </c>
      <c r="D8" s="22" t="s">
        <v>16</v>
      </c>
      <c r="E8" s="20" t="s">
        <v>17</v>
      </c>
      <c r="F8" s="23" t="s">
        <v>20</v>
      </c>
    </row>
    <row r="11" customFormat="false" ht="15" hidden="false" customHeight="false" outlineLevel="0" collapsed="false">
      <c r="C11" s="25" t="s">
        <v>21</v>
      </c>
    </row>
  </sheetData>
  <mergeCells count="2">
    <mergeCell ref="D4:F4"/>
    <mergeCell ref="D5:F5"/>
  </mergeCells>
  <hyperlinks>
    <hyperlink ref="B2" location="Indice!A1" display="← Indice"/>
    <hyperlink ref="C11" location="_ftnref1" display="[1] Inserire quelle delegate dal Piano di Riordino Territoriale e altr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D15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4" activeCellId="0" sqref="D4"/>
    </sheetView>
  </sheetViews>
  <sheetFormatPr defaultRowHeight="15"/>
  <cols>
    <col collapsed="false" hidden="false" max="2" min="2" style="0" width="9.98979591836735"/>
    <col collapsed="false" hidden="false" max="3" min="3" style="0" width="35.6377551020408"/>
    <col collapsed="false" hidden="false" max="4" min="4" style="0" width="47.9234693877551"/>
  </cols>
  <sheetData>
    <row r="1" customFormat="false" ht="25.5" hidden="false" customHeight="true" outlineLevel="0" collapsed="false">
      <c r="A1" s="11" t="s">
        <v>8</v>
      </c>
    </row>
    <row r="2" customFormat="false" ht="28.5" hidden="false" customHeight="true" outlineLevel="0" collapsed="false">
      <c r="B2" s="26" t="s">
        <v>22</v>
      </c>
      <c r="C2" s="26"/>
      <c r="D2" s="26"/>
    </row>
    <row r="3" customFormat="false" ht="30" hidden="false" customHeight="true" outlineLevel="0" collapsed="false">
      <c r="B3" s="27" t="n">
        <v>1</v>
      </c>
      <c r="C3" s="28" t="s">
        <v>23</v>
      </c>
      <c r="D3" s="29" t="n">
        <v>68.07</v>
      </c>
    </row>
    <row r="4" customFormat="false" ht="32.25" hidden="false" customHeight="true" outlineLevel="0" collapsed="false">
      <c r="B4" s="27" t="n">
        <v>2</v>
      </c>
      <c r="C4" s="28" t="s">
        <v>24</v>
      </c>
      <c r="D4" s="30" t="n">
        <v>0.1899</v>
      </c>
    </row>
    <row r="5" customFormat="false" ht="24.75" hidden="false" customHeight="true" outlineLevel="0" collapsed="false">
      <c r="B5" s="27" t="n">
        <v>3</v>
      </c>
      <c r="C5" s="28" t="s">
        <v>25</v>
      </c>
      <c r="D5" s="31" t="n">
        <v>3342498.9</v>
      </c>
    </row>
    <row r="6" customFormat="false" ht="30" hidden="false" customHeight="false" outlineLevel="0" collapsed="false">
      <c r="B6" s="27" t="n">
        <v>4</v>
      </c>
      <c r="C6" s="28" t="s">
        <v>26</v>
      </c>
      <c r="D6" s="31" t="n">
        <v>96968.98</v>
      </c>
    </row>
    <row r="7" customFormat="false" ht="18" hidden="false" customHeight="false" outlineLevel="0" collapsed="false">
      <c r="B7" s="27" t="n">
        <v>5</v>
      </c>
      <c r="C7" s="28" t="s">
        <v>27</v>
      </c>
      <c r="D7" s="31" t="n">
        <v>47.4200760423908</v>
      </c>
    </row>
    <row r="8" customFormat="false" ht="30" hidden="false" customHeight="false" outlineLevel="0" collapsed="false">
      <c r="B8" s="27" t="n">
        <v>6</v>
      </c>
      <c r="C8" s="28" t="s">
        <v>28</v>
      </c>
      <c r="D8" s="31" t="n">
        <v>1.37570020003689</v>
      </c>
    </row>
    <row r="9" customFormat="false" ht="15" hidden="false" customHeight="false" outlineLevel="0" collapsed="false">
      <c r="B9" s="32" t="s">
        <v>29</v>
      </c>
    </row>
    <row r="10" customFormat="false" ht="15" hidden="false" customHeight="false" outlineLevel="0" collapsed="false">
      <c r="B10" s="32" t="s">
        <v>30</v>
      </c>
    </row>
    <row r="11" customFormat="false" ht="15" hidden="false" customHeight="false" outlineLevel="0" collapsed="false">
      <c r="B11" s="33" t="s">
        <v>31</v>
      </c>
    </row>
    <row r="12" customFormat="false" ht="17.25" hidden="false" customHeight="false" outlineLevel="0" collapsed="false">
      <c r="B12" s="34" t="s">
        <v>32</v>
      </c>
    </row>
    <row r="13" customFormat="false" ht="15" hidden="false" customHeight="false" outlineLevel="0" collapsed="false">
      <c r="B13" s="33" t="s">
        <v>33</v>
      </c>
    </row>
    <row r="14" customFormat="false" ht="15" hidden="false" customHeight="false" outlineLevel="0" collapsed="false">
      <c r="B14" s="33" t="s">
        <v>34</v>
      </c>
    </row>
    <row r="15" customFormat="false" ht="23.25" hidden="false" customHeight="false" outlineLevel="0" collapsed="false"/>
  </sheetData>
  <mergeCells count="1">
    <mergeCell ref="B2:D2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2F5597"/>
    <pageSetUpPr fitToPage="false"/>
  </sheetPr>
  <dimension ref="A1:F65536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F8" activeCellId="0" sqref="F8"/>
    </sheetView>
  </sheetViews>
  <sheetFormatPr defaultRowHeight="15"/>
  <cols>
    <col collapsed="false" hidden="false" max="2" min="2" style="0" width="6.75"/>
    <col collapsed="false" hidden="false" max="3" min="3" style="0" width="39.280612244898"/>
    <col collapsed="false" hidden="false" max="4" min="4" style="0" width="16.1989795918367"/>
    <col collapsed="false" hidden="false" max="5" min="5" style="0" width="14.5816326530612"/>
    <col collapsed="false" hidden="false" max="6" min="6" style="0" width="15.3877551020408"/>
  </cols>
  <sheetData>
    <row r="1" customFormat="false" ht="23.25" hidden="false" customHeight="true" outlineLevel="0" collapsed="false">
      <c r="A1" s="11" t="s">
        <v>8</v>
      </c>
    </row>
    <row r="3" customFormat="false" ht="37.9" hidden="false" customHeight="true" outlineLevel="0" collapsed="false">
      <c r="B3" s="35" t="s">
        <v>4</v>
      </c>
      <c r="C3" s="35"/>
      <c r="D3" s="36"/>
      <c r="E3" s="36"/>
      <c r="F3" s="36"/>
    </row>
    <row r="4" customFormat="false" ht="25.55" hidden="false" customHeight="true" outlineLevel="0" collapsed="false">
      <c r="B4" s="37"/>
      <c r="C4" s="38"/>
      <c r="D4" s="39" t="n">
        <v>2015</v>
      </c>
      <c r="E4" s="39" t="n">
        <v>2016</v>
      </c>
      <c r="F4" s="39" t="n">
        <v>2017</v>
      </c>
    </row>
    <row r="5" customFormat="false" ht="35.25" hidden="false" customHeight="true" outlineLevel="0" collapsed="false">
      <c r="B5" s="40" t="n">
        <v>7</v>
      </c>
      <c r="C5" s="41" t="s">
        <v>35</v>
      </c>
      <c r="D5" s="42" t="n">
        <f aca="false">+1378729.78 +31774.31</f>
        <v>1410504.09</v>
      </c>
      <c r="E5" s="42" t="n">
        <f aca="false">+2334705.14+62628.3</f>
        <v>2397333.44</v>
      </c>
      <c r="F5" s="42" t="n">
        <f aca="false">+3015842+15000+61000</f>
        <v>3091842</v>
      </c>
    </row>
    <row r="6" customFormat="false" ht="63" hidden="false" customHeight="true" outlineLevel="0" collapsed="false">
      <c r="B6" s="40" t="n">
        <v>8</v>
      </c>
      <c r="C6" s="41" t="s">
        <v>36</v>
      </c>
      <c r="D6" s="31" t="n">
        <v>162791.36</v>
      </c>
      <c r="E6" s="31" t="n">
        <v>263699.02</v>
      </c>
      <c r="F6" s="31" t="n">
        <v>100839.58</v>
      </c>
    </row>
    <row r="7" customFormat="false" ht="51" hidden="false" customHeight="true" outlineLevel="0" collapsed="false">
      <c r="B7" s="40" t="n">
        <v>9</v>
      </c>
      <c r="C7" s="41" t="s">
        <v>37</v>
      </c>
      <c r="D7" s="42" t="n">
        <v>49619.47</v>
      </c>
      <c r="E7" s="42" t="n">
        <f aca="false">+59822.43+34340.68</f>
        <v>94163.11</v>
      </c>
      <c r="F7" s="42" t="n">
        <f aca="false">+58411.57+17861.22</f>
        <v>76272.79</v>
      </c>
    </row>
    <row r="8" customFormat="false" ht="57.75" hidden="false" customHeight="true" outlineLevel="0" collapsed="false">
      <c r="B8" s="40" t="n">
        <v>10</v>
      </c>
      <c r="C8" s="41" t="s">
        <v>38</v>
      </c>
      <c r="D8" s="42" t="n">
        <f aca="false">+11681.13+161.87+14670.13</f>
        <v>26513.13</v>
      </c>
      <c r="E8" s="42" t="n">
        <f aca="false">+14016.2+89+617949.95+21060+6055+10446+19792.31</f>
        <v>689408.46</v>
      </c>
      <c r="F8" s="42" t="n">
        <f aca="false">+10000+500+826500+40000+30000+3210.1+6088</f>
        <v>916298.1</v>
      </c>
    </row>
    <row r="9" customFormat="false" ht="13.8" hidden="false" customHeight="false" outlineLevel="0" collapsed="false">
      <c r="B9" s="25"/>
    </row>
    <row r="10" customFormat="false" ht="13.8" hidden="false" customHeight="false" outlineLevel="0" collapsed="false">
      <c r="B10" s="0" t="s">
        <v>39</v>
      </c>
    </row>
    <row r="11" customFormat="false" ht="13.8" hidden="false" customHeight="false" outlineLevel="0" collapsed="false">
      <c r="B11" s="0" t="s">
        <v>40</v>
      </c>
    </row>
    <row r="12" customFormat="false" ht="13.8" hidden="false" customHeight="false" outlineLevel="0" collapsed="false">
      <c r="B12" s="0" t="s">
        <v>41</v>
      </c>
    </row>
    <row r="14" customFormat="false" ht="13.8" hidden="false" customHeight="false" outlineLevel="0" collapsed="false">
      <c r="B14" s="0" t="s">
        <v>42</v>
      </c>
    </row>
    <row r="15" customFormat="false" ht="13.8" hidden="false" customHeight="false" outlineLevel="0" collapsed="false">
      <c r="B15" s="0" t="s">
        <v>43</v>
      </c>
    </row>
    <row r="16" customFormat="false" ht="13.8" hidden="false" customHeight="false" outlineLevel="0" collapsed="false">
      <c r="B16" s="0" t="s">
        <v>44</v>
      </c>
    </row>
    <row r="18" customFormat="false" ht="13.8" hidden="false" customHeight="false" outlineLevel="0" collapsed="false">
      <c r="B18" s="0" t="s">
        <v>45</v>
      </c>
    </row>
    <row r="19" customFormat="false" ht="13.8" hidden="false" customHeight="false" outlineLevel="0" collapsed="false">
      <c r="B19" s="0" t="s">
        <v>46</v>
      </c>
    </row>
    <row r="22" customFormat="false" ht="13.8" hidden="false" customHeight="false" outlineLevel="0" collapsed="false">
      <c r="B22" s="43" t="s">
        <v>47</v>
      </c>
    </row>
    <row r="23" customFormat="false" ht="13.8" hidden="false" customHeight="false" outlineLevel="0" collapsed="false">
      <c r="B23" s="0" t="s">
        <v>48</v>
      </c>
    </row>
    <row r="24" customFormat="false" ht="13.8" hidden="false" customHeight="false" outlineLevel="0" collapsed="false">
      <c r="B24" s="0" t="s">
        <v>49</v>
      </c>
    </row>
    <row r="1048576" customFormat="false" ht="12.8" hidden="false" customHeight="false" outlineLevel="0" collapsed="false"/>
  </sheetData>
  <mergeCells count="1">
    <mergeCell ref="B3:C3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ED5613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7" colorId="64" zoomScale="85" zoomScaleNormal="85" zoomScalePageLayoutView="100" workbookViewId="0">
      <selection pane="topLeft" activeCell="H15" activeCellId="0" sqref="H15"/>
    </sheetView>
  </sheetViews>
  <sheetFormatPr defaultRowHeight="15"/>
  <cols>
    <col collapsed="false" hidden="false" max="2" min="2" style="0" width="30.2397959183673"/>
    <col collapsed="false" hidden="false" max="3" min="3" style="0" width="14.0408163265306"/>
    <col collapsed="false" hidden="false" max="4" min="4" style="0" width="10.1224489795918"/>
    <col collapsed="false" hidden="false" max="5" min="5" style="0" width="10.2602040816327"/>
    <col collapsed="false" hidden="false" max="6" min="6" style="0" width="9.98979591836735"/>
    <col collapsed="false" hidden="false" max="7" min="7" style="44" width="15.3877551020408"/>
    <col collapsed="false" hidden="false" max="8" min="8" style="0" width="39.4183673469388"/>
    <col collapsed="false" hidden="false" max="9" min="9" style="0" width="3.10714285714286"/>
  </cols>
  <sheetData>
    <row r="1" customFormat="false" ht="24" hidden="false" customHeight="true" outlineLevel="0" collapsed="false">
      <c r="A1" s="11" t="s">
        <v>8</v>
      </c>
    </row>
    <row r="2" customFormat="false" ht="21" hidden="false" customHeight="false" outlineLevel="0" collapsed="false">
      <c r="B2" s="45" t="s">
        <v>5</v>
      </c>
      <c r="C2" s="46"/>
      <c r="D2" s="46"/>
      <c r="E2" s="46"/>
      <c r="F2" s="46"/>
      <c r="G2" s="47"/>
      <c r="H2" s="46"/>
      <c r="J2" s="43" t="s">
        <v>50</v>
      </c>
    </row>
    <row r="3" customFormat="false" ht="72.15" hidden="false" customHeight="true" outlineLevel="0" collapsed="false">
      <c r="B3" s="48"/>
      <c r="C3" s="49" t="s">
        <v>51</v>
      </c>
      <c r="D3" s="49" t="s">
        <v>52</v>
      </c>
      <c r="E3" s="49" t="s">
        <v>53</v>
      </c>
      <c r="F3" s="49" t="s">
        <v>54</v>
      </c>
      <c r="G3" s="50" t="s">
        <v>55</v>
      </c>
      <c r="H3" s="49" t="s">
        <v>56</v>
      </c>
      <c r="J3" s="51" t="s">
        <v>57</v>
      </c>
    </row>
    <row r="4" customFormat="false" ht="31.3" hidden="false" customHeight="false" outlineLevel="0" collapsed="false">
      <c r="B4" s="52" t="s">
        <v>58</v>
      </c>
      <c r="C4" s="53" t="s">
        <v>59</v>
      </c>
      <c r="D4" s="53" t="n">
        <v>6</v>
      </c>
      <c r="E4" s="53" t="s">
        <v>60</v>
      </c>
      <c r="F4" s="53" t="n">
        <v>7</v>
      </c>
      <c r="G4" s="54" t="n">
        <v>692516.92</v>
      </c>
      <c r="H4" s="55" t="s">
        <v>61</v>
      </c>
      <c r="J4" s="51" t="s">
        <v>62</v>
      </c>
    </row>
    <row r="5" customFormat="false" ht="31.3" hidden="false" customHeight="false" outlineLevel="0" collapsed="false">
      <c r="B5" s="52" t="s">
        <v>63</v>
      </c>
      <c r="C5" s="53" t="s">
        <v>59</v>
      </c>
      <c r="D5" s="53" t="n">
        <v>6</v>
      </c>
      <c r="E5" s="53" t="s">
        <v>60</v>
      </c>
      <c r="F5" s="53" t="n">
        <v>9.5</v>
      </c>
      <c r="G5" s="54" t="n">
        <v>531912.75</v>
      </c>
      <c r="H5" s="55" t="s">
        <v>61</v>
      </c>
      <c r="J5" s="56" t="s">
        <v>64</v>
      </c>
    </row>
    <row r="6" customFormat="false" ht="47.8" hidden="false" customHeight="true" outlineLevel="0" collapsed="false">
      <c r="B6" s="52" t="s">
        <v>65</v>
      </c>
      <c r="C6" s="53" t="s">
        <v>59</v>
      </c>
      <c r="D6" s="53" t="n">
        <v>4</v>
      </c>
      <c r="E6" s="53" t="s">
        <v>60</v>
      </c>
      <c r="F6" s="53" t="n">
        <v>10.4</v>
      </c>
      <c r="G6" s="54" t="n">
        <v>519684.89</v>
      </c>
      <c r="H6" s="55" t="s">
        <v>61</v>
      </c>
      <c r="J6" s="56" t="s">
        <v>66</v>
      </c>
    </row>
    <row r="7" customFormat="false" ht="31.3" hidden="false" customHeight="false" outlineLevel="0" collapsed="false">
      <c r="B7" s="52" t="s">
        <v>67</v>
      </c>
      <c r="C7" s="53" t="s">
        <v>59</v>
      </c>
      <c r="D7" s="53" t="n">
        <v>3</v>
      </c>
      <c r="E7" s="53" t="s">
        <v>60</v>
      </c>
      <c r="F7" s="53" t="n">
        <v>28</v>
      </c>
      <c r="G7" s="54" t="n">
        <v>936541.63</v>
      </c>
      <c r="H7" s="55" t="s">
        <v>61</v>
      </c>
      <c r="J7" s="56" t="s">
        <v>68</v>
      </c>
    </row>
    <row r="8" customFormat="false" ht="31.3" hidden="false" customHeight="false" outlineLevel="0" collapsed="false">
      <c r="B8" s="52" t="s">
        <v>69</v>
      </c>
      <c r="C8" s="53" t="s">
        <v>59</v>
      </c>
      <c r="D8" s="53" t="n">
        <v>6</v>
      </c>
      <c r="E8" s="53" t="s">
        <v>60</v>
      </c>
      <c r="F8" s="53" t="n">
        <v>1</v>
      </c>
      <c r="G8" s="54" t="n">
        <v>0</v>
      </c>
      <c r="H8" s="55" t="s">
        <v>61</v>
      </c>
      <c r="J8" s="56" t="s">
        <v>70</v>
      </c>
    </row>
    <row r="9" customFormat="false" ht="16.4" hidden="false" customHeight="false" outlineLevel="0" collapsed="false">
      <c r="B9" s="52" t="s">
        <v>71</v>
      </c>
      <c r="C9" s="53" t="s">
        <v>72</v>
      </c>
      <c r="D9" s="55" t="s">
        <v>73</v>
      </c>
      <c r="E9" s="55" t="s">
        <v>73</v>
      </c>
      <c r="F9" s="55" t="s">
        <v>73</v>
      </c>
      <c r="G9" s="54" t="s">
        <v>73</v>
      </c>
      <c r="H9" s="55" t="s">
        <v>73</v>
      </c>
      <c r="J9" s="57"/>
    </row>
    <row r="10" customFormat="false" ht="16.4" hidden="false" customHeight="false" outlineLevel="0" collapsed="false">
      <c r="B10" s="52" t="s">
        <v>74</v>
      </c>
      <c r="C10" s="53" t="s">
        <v>72</v>
      </c>
      <c r="D10" s="55" t="s">
        <v>73</v>
      </c>
      <c r="E10" s="55" t="s">
        <v>73</v>
      </c>
      <c r="F10" s="55" t="s">
        <v>73</v>
      </c>
      <c r="G10" s="54" t="s">
        <v>73</v>
      </c>
      <c r="H10" s="55" t="s">
        <v>73</v>
      </c>
      <c r="J10" s="51" t="s">
        <v>75</v>
      </c>
    </row>
    <row r="11" customFormat="false" ht="31.3" hidden="false" customHeight="false" outlineLevel="0" collapsed="false">
      <c r="B11" s="52" t="s">
        <v>76</v>
      </c>
      <c r="C11" s="53" t="s">
        <v>59</v>
      </c>
      <c r="D11" s="53" t="n">
        <v>6</v>
      </c>
      <c r="E11" s="53" t="s">
        <v>60</v>
      </c>
      <c r="F11" s="53" t="n">
        <v>4</v>
      </c>
      <c r="G11" s="54" t="n">
        <v>110373.44</v>
      </c>
      <c r="H11" s="55" t="s">
        <v>61</v>
      </c>
      <c r="J11" s="51" t="s">
        <v>77</v>
      </c>
    </row>
    <row r="12" customFormat="false" ht="29.85" hidden="false" customHeight="false" outlineLevel="0" collapsed="false">
      <c r="B12" s="52" t="s">
        <v>78</v>
      </c>
      <c r="C12" s="58" t="s">
        <v>72</v>
      </c>
      <c r="D12" s="59" t="s">
        <v>73</v>
      </c>
      <c r="E12" s="59" t="s">
        <v>73</v>
      </c>
      <c r="F12" s="59" t="s">
        <v>73</v>
      </c>
      <c r="G12" s="60" t="s">
        <v>73</v>
      </c>
      <c r="H12" s="59" t="s">
        <v>73</v>
      </c>
    </row>
    <row r="13" customFormat="false" ht="62.25" hidden="false" customHeight="true" outlineLevel="0" collapsed="false">
      <c r="B13" s="61" t="s">
        <v>79</v>
      </c>
      <c r="C13" s="62" t="s">
        <v>72</v>
      </c>
      <c r="D13" s="63" t="s">
        <v>73</v>
      </c>
      <c r="E13" s="63" t="s">
        <v>73</v>
      </c>
      <c r="F13" s="63" t="s">
        <v>73</v>
      </c>
      <c r="G13" s="64" t="s">
        <v>73</v>
      </c>
      <c r="H13" s="63" t="s">
        <v>73</v>
      </c>
    </row>
    <row r="14" customFormat="false" ht="58.2" hidden="false" customHeight="false" outlineLevel="0" collapsed="false">
      <c r="B14" s="61" t="s">
        <v>80</v>
      </c>
      <c r="C14" s="62" t="s">
        <v>72</v>
      </c>
      <c r="D14" s="63" t="s">
        <v>73</v>
      </c>
      <c r="E14" s="63" t="s">
        <v>73</v>
      </c>
      <c r="F14" s="63" t="s">
        <v>73</v>
      </c>
      <c r="G14" s="64" t="s">
        <v>73</v>
      </c>
      <c r="H14" s="63" t="s">
        <v>73</v>
      </c>
    </row>
    <row r="15" customFormat="false" ht="46.85" hidden="false" customHeight="true" outlineLevel="0" collapsed="false">
      <c r="B15" s="65" t="s">
        <v>81</v>
      </c>
      <c r="C15" s="62" t="s">
        <v>59</v>
      </c>
      <c r="D15" s="62" t="n">
        <v>5</v>
      </c>
      <c r="E15" s="62" t="s">
        <v>82</v>
      </c>
      <c r="F15" s="62" t="n">
        <v>3</v>
      </c>
      <c r="G15" s="64" t="n">
        <v>135874.72</v>
      </c>
      <c r="H15" s="63" t="s">
        <v>61</v>
      </c>
    </row>
    <row r="16" customFormat="false" ht="62.8" hidden="false" customHeight="false" outlineLevel="0" collapsed="false">
      <c r="B16" s="65" t="s">
        <v>83</v>
      </c>
      <c r="C16" s="62" t="s">
        <v>72</v>
      </c>
      <c r="D16" s="63" t="s">
        <v>73</v>
      </c>
      <c r="E16" s="63" t="s">
        <v>73</v>
      </c>
      <c r="F16" s="63" t="s">
        <v>73</v>
      </c>
      <c r="G16" s="66" t="s">
        <v>73</v>
      </c>
      <c r="H16" s="63" t="s">
        <v>73</v>
      </c>
    </row>
    <row r="17" customFormat="false" ht="17.8" hidden="false" customHeight="false" outlineLevel="0" collapsed="false">
      <c r="B17" s="65" t="s">
        <v>84</v>
      </c>
      <c r="C17" s="62" t="s">
        <v>72</v>
      </c>
      <c r="D17" s="63" t="s">
        <v>73</v>
      </c>
      <c r="E17" s="63" t="s">
        <v>73</v>
      </c>
      <c r="F17" s="63" t="s">
        <v>73</v>
      </c>
      <c r="G17" s="67" t="s">
        <v>73</v>
      </c>
      <c r="H17" s="63" t="s">
        <v>73</v>
      </c>
    </row>
    <row r="18" customFormat="false" ht="42.15" hidden="false" customHeight="true" outlineLevel="0" collapsed="false">
      <c r="B18" s="65" t="s">
        <v>85</v>
      </c>
      <c r="C18" s="62" t="s">
        <v>59</v>
      </c>
      <c r="D18" s="63" t="s">
        <v>73</v>
      </c>
      <c r="E18" s="62" t="s">
        <v>60</v>
      </c>
      <c r="F18" s="62" t="n">
        <v>1</v>
      </c>
      <c r="G18" s="64" t="n">
        <v>5828.32</v>
      </c>
      <c r="H18" s="55" t="s">
        <v>61</v>
      </c>
    </row>
    <row r="19" customFormat="false" ht="13.8" hidden="false" customHeight="false" outlineLevel="0" collapsed="false"/>
    <row r="20" customFormat="false" ht="13.8" hidden="false" customHeight="false" outlineLevel="0" collapsed="false"/>
  </sheetData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9933FF"/>
    <pageSetUpPr fitToPage="false"/>
  </sheetPr>
  <dimension ref="A1:D10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5" activeCellId="0" sqref="D5"/>
    </sheetView>
  </sheetViews>
  <sheetFormatPr defaultRowHeight="15"/>
  <cols>
    <col collapsed="false" hidden="false" max="2" min="2" style="0" width="26.8622448979592"/>
    <col collapsed="false" hidden="false" max="3" min="3" style="0" width="23.3520408163265"/>
    <col collapsed="false" hidden="false" max="4" min="4" style="0" width="26.0510204081633"/>
  </cols>
  <sheetData>
    <row r="1" customFormat="false" ht="23.25" hidden="false" customHeight="true" outlineLevel="0" collapsed="false">
      <c r="A1" s="11" t="s">
        <v>8</v>
      </c>
    </row>
    <row r="3" customFormat="false" ht="30" hidden="false" customHeight="true" outlineLevel="0" collapsed="false">
      <c r="B3" s="68" t="s">
        <v>86</v>
      </c>
      <c r="C3" s="68"/>
      <c r="D3" s="68"/>
    </row>
    <row r="4" customFormat="false" ht="45" hidden="false" customHeight="false" outlineLevel="0" collapsed="false">
      <c r="B4" s="69"/>
      <c r="C4" s="39" t="s">
        <v>87</v>
      </c>
      <c r="D4" s="70" t="s">
        <v>88</v>
      </c>
    </row>
    <row r="5" customFormat="false" ht="30" hidden="false" customHeight="true" outlineLevel="0" collapsed="false">
      <c r="B5" s="71" t="s">
        <v>89</v>
      </c>
      <c r="C5" s="53" t="n">
        <v>4</v>
      </c>
      <c r="D5" s="53" t="n">
        <v>1</v>
      </c>
    </row>
    <row r="6" customFormat="false" ht="23.25" hidden="false" customHeight="true" outlineLevel="0" collapsed="false">
      <c r="B6" s="71" t="s">
        <v>90</v>
      </c>
      <c r="C6" s="53" t="n">
        <v>4</v>
      </c>
      <c r="D6" s="53" t="n">
        <v>3</v>
      </c>
    </row>
    <row r="7" customFormat="false" ht="21.75" hidden="false" customHeight="true" outlineLevel="0" collapsed="false">
      <c r="B7" s="71" t="s">
        <v>91</v>
      </c>
      <c r="C7" s="53" t="n">
        <v>5</v>
      </c>
      <c r="D7" s="53" t="n">
        <v>3</v>
      </c>
    </row>
    <row r="8" customFormat="false" ht="18" hidden="false" customHeight="true" outlineLevel="0" collapsed="false"/>
    <row r="9" customFormat="false" ht="30" hidden="false" customHeight="true" outlineLevel="0" collapsed="false"/>
    <row r="10" customFormat="false" ht="16.5" hidden="false" customHeight="false" outlineLevel="0" collapsed="false">
      <c r="B10" s="72" t="s">
        <v>92</v>
      </c>
    </row>
  </sheetData>
  <mergeCells count="1">
    <mergeCell ref="B3:D3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276</TotalTime>
  <Application>LibreOffice/5.2.4.2$Windows_X86_64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2017-09-11T12:21:05Z</dcterms:created>
  <dc:creator>Mancini Chiara</dc:creator>
  <dc:description/>
  <dc:language>it-IT</dc:language>
  <cp:lastModifiedBy/>
  <dcterms:modified xsi:type="dcterms:W3CDTF">2018-02-16T15:03:41Z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